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gebruiker\Desktop\TADD 2019 - 2020\"/>
    </mc:Choice>
  </mc:AlternateContent>
  <bookViews>
    <workbookView xWindow="0" yWindow="0" windowWidth="16755" windowHeight="5715"/>
  </bookViews>
  <sheets>
    <sheet name="Blad1" sheetId="1" r:id="rId1"/>
    <sheet name="Blad2" sheetId="2" r:id="rId2"/>
    <sheet name="Blad3" sheetId="3" r:id="rId3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0" i="1" l="1"/>
  <c r="F10" i="1" s="1"/>
  <c r="J10" i="1" s="1"/>
  <c r="D11" i="1"/>
  <c r="F11" i="1" s="1"/>
  <c r="J11" i="1" s="1"/>
  <c r="D12" i="1"/>
  <c r="F12" i="1" s="1"/>
  <c r="J12" i="1" s="1"/>
  <c r="D13" i="1"/>
  <c r="F13" i="1" s="1"/>
  <c r="J13" i="1" s="1"/>
  <c r="D14" i="1"/>
  <c r="F14" i="1" s="1"/>
  <c r="J14" i="1" s="1"/>
  <c r="D15" i="1"/>
  <c r="F15" i="1" s="1"/>
  <c r="J15" i="1" s="1"/>
  <c r="D16" i="1"/>
  <c r="F16" i="1" s="1"/>
  <c r="J16" i="1" s="1"/>
  <c r="D17" i="1"/>
  <c r="F17" i="1" s="1"/>
  <c r="J17" i="1" s="1"/>
  <c r="D18" i="1"/>
  <c r="D19" i="1"/>
  <c r="F19" i="1" s="1"/>
  <c r="J19" i="1" s="1"/>
  <c r="D20" i="1"/>
  <c r="F20" i="1" s="1"/>
  <c r="J20" i="1" s="1"/>
  <c r="D21" i="1"/>
  <c r="F21" i="1" s="1"/>
  <c r="J21" i="1" s="1"/>
  <c r="D22" i="1"/>
  <c r="D23" i="1"/>
  <c r="F23" i="1" s="1"/>
  <c r="J23" i="1" s="1"/>
  <c r="D24" i="1"/>
  <c r="F24" i="1" s="1"/>
  <c r="J24" i="1" s="1"/>
  <c r="D25" i="1"/>
  <c r="F25" i="1" s="1"/>
  <c r="J25" i="1" s="1"/>
  <c r="D26" i="1"/>
  <c r="D27" i="1"/>
  <c r="F27" i="1" s="1"/>
  <c r="J27" i="1" s="1"/>
  <c r="D28" i="1"/>
  <c r="F28" i="1" s="1"/>
  <c r="J28" i="1" s="1"/>
  <c r="D29" i="1"/>
  <c r="F29" i="1" s="1"/>
  <c r="J29" i="1" s="1"/>
  <c r="F18" i="1"/>
  <c r="J18" i="1"/>
  <c r="F22" i="1"/>
  <c r="J22" i="1"/>
  <c r="F26" i="1"/>
  <c r="J26" i="1"/>
  <c r="K30" i="1"/>
  <c r="L30" i="1"/>
  <c r="M30" i="1"/>
  <c r="M32" i="2"/>
  <c r="L32" i="2"/>
  <c r="K32" i="2"/>
  <c r="I32" i="2"/>
  <c r="D31" i="2"/>
  <c r="F31" i="2" s="1"/>
  <c r="J31" i="2" s="1"/>
  <c r="D30" i="2"/>
  <c r="F30" i="2" s="1"/>
  <c r="J30" i="2" s="1"/>
  <c r="D29" i="2"/>
  <c r="F29" i="2" s="1"/>
  <c r="J29" i="2" s="1"/>
  <c r="D28" i="2"/>
  <c r="F28" i="2"/>
  <c r="J28" i="2"/>
  <c r="D27" i="2"/>
  <c r="F27" i="2"/>
  <c r="J27" i="2"/>
  <c r="D26" i="2"/>
  <c r="F26" i="2" s="1"/>
  <c r="J26" i="2" s="1"/>
  <c r="D25" i="2"/>
  <c r="F25" i="2" s="1"/>
  <c r="J25" i="2" s="1"/>
  <c r="D24" i="2"/>
  <c r="F24" i="2"/>
  <c r="J24" i="2" s="1"/>
  <c r="D23" i="2"/>
  <c r="F23" i="2"/>
  <c r="J23" i="2"/>
  <c r="D22" i="2"/>
  <c r="F22" i="2" s="1"/>
  <c r="J22" i="2" s="1"/>
  <c r="D21" i="2"/>
  <c r="F21" i="2"/>
  <c r="J21" i="2" s="1"/>
  <c r="D20" i="2"/>
  <c r="F20" i="2" s="1"/>
  <c r="J20" i="2" s="1"/>
  <c r="D19" i="2"/>
  <c r="F19" i="2"/>
  <c r="J19" i="2" s="1"/>
  <c r="D18" i="2"/>
  <c r="F18" i="2" s="1"/>
  <c r="J18" i="2" s="1"/>
  <c r="D17" i="2"/>
  <c r="F17" i="2"/>
  <c r="J17" i="2" s="1"/>
  <c r="D16" i="2"/>
  <c r="F16" i="2"/>
  <c r="J16" i="2"/>
  <c r="D15" i="2"/>
  <c r="F15" i="2" s="1"/>
  <c r="J15" i="2" s="1"/>
  <c r="D14" i="2"/>
  <c r="F14" i="2" s="1"/>
  <c r="J14" i="2" s="1"/>
  <c r="D13" i="2"/>
  <c r="F13" i="2" s="1"/>
  <c r="J13" i="2" s="1"/>
  <c r="D12" i="2"/>
  <c r="F12" i="2"/>
  <c r="J12" i="2" s="1"/>
  <c r="I30" i="1"/>
  <c r="F30" i="1" l="1"/>
  <c r="J30" i="1"/>
  <c r="D34" i="1" s="1"/>
  <c r="J32" i="2"/>
  <c r="D36" i="2" s="1"/>
  <c r="F32" i="2"/>
</calcChain>
</file>

<file path=xl/sharedStrings.xml><?xml version="1.0" encoding="utf-8"?>
<sst xmlns="http://schemas.openxmlformats.org/spreadsheetml/2006/main" count="59" uniqueCount="41">
  <si>
    <t>Eind</t>
  </si>
  <si>
    <t>Bestuurs- &amp; onderwijzend personeel</t>
  </si>
  <si>
    <t>NAAM</t>
  </si>
  <si>
    <t>STAMBOEKNR</t>
  </si>
  <si>
    <t>Kalenderdatum</t>
  </si>
  <si>
    <t xml:space="preserve">aantal </t>
  </si>
  <si>
    <t>FT</t>
  </si>
  <si>
    <t xml:space="preserve">dagen in functie v/d </t>
  </si>
  <si>
    <t>Nr</t>
  </si>
  <si>
    <t>TOTAAL</t>
  </si>
  <si>
    <t>Begin</t>
  </si>
  <si>
    <t>Dagen</t>
  </si>
  <si>
    <t>Opdracht</t>
  </si>
  <si>
    <t>Ziekte dagen</t>
  </si>
  <si>
    <t>Effectief gepresteerd</t>
  </si>
  <si>
    <t>VE</t>
  </si>
  <si>
    <t>VO 1</t>
  </si>
  <si>
    <t>VO 2</t>
  </si>
  <si>
    <t xml:space="preserve">Effectieve werkdagen </t>
  </si>
  <si>
    <t xml:space="preserve">dagen </t>
  </si>
  <si>
    <t>Diploma</t>
  </si>
  <si>
    <t>GEPRESTEERDE DIENSTEN SCHOLENGEMEENSCHAP SO</t>
  </si>
  <si>
    <t xml:space="preserve">AMBT LERAAR </t>
  </si>
  <si>
    <t>vb. TV HOTEL</t>
  </si>
  <si>
    <r>
      <t xml:space="preserve">VAK WAARVOOR U </t>
    </r>
    <r>
      <rPr>
        <b/>
        <sz val="11"/>
        <color theme="1"/>
        <rFont val="Calibri"/>
        <family val="2"/>
        <scheme val="minor"/>
      </rPr>
      <t xml:space="preserve">VEREIST DIPLOMA </t>
    </r>
    <r>
      <rPr>
        <sz val="11"/>
        <color theme="1"/>
        <rFont val="Calibri"/>
        <family val="2"/>
        <scheme val="minor"/>
      </rPr>
      <t>HEBT</t>
    </r>
  </si>
  <si>
    <t>x</t>
  </si>
  <si>
    <t xml:space="preserve">Volume </t>
  </si>
  <si>
    <t>opdracht</t>
  </si>
  <si>
    <t>Volume Opdracht</t>
  </si>
  <si>
    <t>14/36</t>
  </si>
  <si>
    <t>30/36</t>
  </si>
  <si>
    <t>36/36</t>
  </si>
  <si>
    <t>GEPRESTEERDE DIENSTEN SCHOLENGROEP GO! NEXT</t>
  </si>
  <si>
    <t>AMBT:</t>
  </si>
  <si>
    <t>NAAM:</t>
  </si>
  <si>
    <t xml:space="preserve">STAMBOEKNR: </t>
  </si>
  <si>
    <t>DIPLOMA:</t>
  </si>
  <si>
    <t>Bv.: KLEUTERONDERWIJZER</t>
  </si>
  <si>
    <t>Bv.: 1234567890</t>
  </si>
  <si>
    <t>BACHELOR KLEUTERONDERWIJS</t>
  </si>
  <si>
    <t>Bv.: JAN JANSSENS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</si>
</sst>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?_???????__????"/>
    <numFmt numFmtId="165" formatCode="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trike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204">
    <xf numFmtId="0" fontId="0" fillId="0" borderId="0" xfId="0"/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Protection="1">
      <protection locked="0"/>
    </xf>
    <xf numFmtId="165" fontId="0" fillId="0" borderId="1" xfId="0" applyNumberFormat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0" fontId="2" fillId="0" borderId="1" xfId="0" applyNumberFormat="1" applyFont="1" applyBorder="1" applyAlignment="1" applyProtection="1">
      <alignment horizontal="center"/>
      <protection locked="0"/>
    </xf>
    <xf numFmtId="0" fontId="0" fillId="2" borderId="0" xfId="0" applyFill="1" applyAlignment="1" applyProtection="1">
      <protection locked="0"/>
    </xf>
    <xf numFmtId="0" fontId="0" fillId="0" borderId="0" xfId="0" applyFill="1" applyAlignment="1" applyProtection="1">
      <protection locked="0"/>
    </xf>
    <xf numFmtId="0" fontId="2" fillId="0" borderId="0" xfId="0" applyFont="1" applyAlignment="1" applyProtection="1"/>
    <xf numFmtId="0" fontId="0" fillId="0" borderId="0" xfId="0" applyAlignment="1" applyProtection="1">
      <protection locked="0"/>
    </xf>
    <xf numFmtId="165" fontId="0" fillId="0" borderId="1" xfId="0" applyNumberFormat="1" applyFill="1" applyBorder="1" applyAlignment="1" applyProtection="1">
      <alignment horizontal="center"/>
      <protection locked="0"/>
    </xf>
    <xf numFmtId="0" fontId="2" fillId="0" borderId="14" xfId="0" applyNumberFormat="1" applyFont="1" applyBorder="1" applyAlignment="1" applyProtection="1">
      <alignment horizontal="center"/>
      <protection locked="0"/>
    </xf>
    <xf numFmtId="164" fontId="0" fillId="0" borderId="0" xfId="0" applyNumberFormat="1" applyAlignment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4" borderId="1" xfId="0" applyNumberFormat="1" applyFont="1" applyFill="1" applyBorder="1" applyAlignment="1" applyProtection="1">
      <alignment horizontal="center"/>
      <protection locked="0"/>
    </xf>
    <xf numFmtId="0" fontId="2" fillId="4" borderId="1" xfId="0" applyNumberFormat="1" applyFont="1" applyFill="1" applyBorder="1" applyAlignment="1" applyProtection="1">
      <alignment horizontal="center"/>
      <protection locked="0"/>
    </xf>
    <xf numFmtId="0" fontId="2" fillId="4" borderId="14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protection locked="0"/>
    </xf>
    <xf numFmtId="0" fontId="0" fillId="6" borderId="14" xfId="0" applyFill="1" applyBorder="1" applyAlignment="1" applyProtection="1">
      <alignment horizontal="center"/>
      <protection locked="0"/>
    </xf>
    <xf numFmtId="0" fontId="1" fillId="0" borderId="15" xfId="0" applyFont="1" applyFill="1" applyBorder="1" applyAlignment="1" applyProtection="1">
      <alignment horizontal="center"/>
      <protection locked="0"/>
    </xf>
    <xf numFmtId="0" fontId="1" fillId="6" borderId="18" xfId="0" applyFont="1" applyFill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protection locked="0"/>
    </xf>
    <xf numFmtId="0" fontId="8" fillId="0" borderId="0" xfId="0" applyFont="1" applyAlignment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49" fontId="0" fillId="0" borderId="23" xfId="0" applyNumberFormat="1" applyBorder="1" applyAlignment="1" applyProtection="1">
      <alignment horizontal="center"/>
      <protection locked="0"/>
    </xf>
    <xf numFmtId="0" fontId="0" fillId="4" borderId="23" xfId="0" applyNumberFormat="1" applyFont="1" applyFill="1" applyBorder="1" applyAlignment="1" applyProtection="1">
      <alignment horizontal="center"/>
      <protection locked="0"/>
    </xf>
    <xf numFmtId="49" fontId="0" fillId="0" borderId="24" xfId="0" applyNumberFormat="1" applyFont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NumberFormat="1" applyFont="1" applyBorder="1" applyAlignment="1" applyProtection="1">
      <alignment horizontal="center"/>
      <protection locked="0"/>
    </xf>
    <xf numFmtId="0" fontId="2" fillId="0" borderId="26" xfId="0" applyNumberFormat="1" applyFont="1" applyBorder="1" applyAlignment="1" applyProtection="1">
      <alignment horizontal="center"/>
      <protection locked="0"/>
    </xf>
    <xf numFmtId="0" fontId="2" fillId="0" borderId="27" xfId="0" applyNumberFormat="1" applyFont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165" fontId="0" fillId="0" borderId="9" xfId="0" applyNumberFormat="1" applyFill="1" applyBorder="1" applyAlignment="1" applyProtection="1">
      <alignment horizontal="center"/>
      <protection locked="0"/>
    </xf>
    <xf numFmtId="165" fontId="0" fillId="0" borderId="29" xfId="0" applyNumberFormat="1" applyFill="1" applyBorder="1" applyAlignment="1" applyProtection="1">
      <alignment horizontal="center"/>
      <protection locked="0"/>
    </xf>
    <xf numFmtId="165" fontId="0" fillId="0" borderId="30" xfId="0" applyNumberFormat="1" applyBorder="1" applyAlignment="1" applyProtection="1">
      <alignment horizontal="center"/>
      <protection locked="0"/>
    </xf>
    <xf numFmtId="14" fontId="0" fillId="0" borderId="8" xfId="0" applyNumberFormat="1" applyFill="1" applyBorder="1" applyAlignment="1" applyProtection="1">
      <alignment horizontal="center"/>
      <protection locked="0"/>
    </xf>
    <xf numFmtId="14" fontId="0" fillId="0" borderId="29" xfId="0" applyNumberFormat="1" applyFill="1" applyBorder="1" applyAlignment="1" applyProtection="1">
      <alignment horizontal="center"/>
      <protection locked="0"/>
    </xf>
    <xf numFmtId="14" fontId="0" fillId="0" borderId="1" xfId="0" applyNumberFormat="1" applyFill="1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14" fontId="0" fillId="0" borderId="30" xfId="0" applyNumberFormat="1" applyBorder="1" applyAlignment="1" applyProtection="1">
      <alignment horizontal="center"/>
      <protection locked="0"/>
    </xf>
    <xf numFmtId="2" fontId="0" fillId="5" borderId="23" xfId="0" applyNumberFormat="1" applyFill="1" applyBorder="1" applyAlignment="1" applyProtection="1">
      <alignment horizontal="center"/>
    </xf>
    <xf numFmtId="2" fontId="0" fillId="5" borderId="3" xfId="0" applyNumberFormat="1" applyFill="1" applyBorder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/>
    <xf numFmtId="0" fontId="0" fillId="5" borderId="3" xfId="0" applyNumberFormat="1" applyFill="1" applyBorder="1" applyAlignment="1" applyProtection="1">
      <alignment horizontal="center"/>
    </xf>
    <xf numFmtId="0" fontId="0" fillId="5" borderId="28" xfId="0" applyNumberFormat="1" applyFill="1" applyBorder="1" applyAlignment="1" applyProtection="1">
      <alignment horizontal="center"/>
    </xf>
    <xf numFmtId="0" fontId="0" fillId="5" borderId="1" xfId="0" applyNumberFormat="1" applyFill="1" applyBorder="1" applyAlignment="1" applyProtection="1">
      <alignment horizontal="center"/>
    </xf>
    <xf numFmtId="0" fontId="5" fillId="0" borderId="16" xfId="0" applyNumberFormat="1" applyFont="1" applyBorder="1" applyAlignment="1" applyProtection="1">
      <alignment horizontal="center"/>
    </xf>
    <xf numFmtId="2" fontId="0" fillId="6" borderId="23" xfId="0" applyNumberFormat="1" applyFill="1" applyBorder="1" applyAlignment="1" applyProtection="1">
      <alignment horizontal="center"/>
      <protection locked="0"/>
    </xf>
    <xf numFmtId="2" fontId="0" fillId="6" borderId="1" xfId="0" applyNumberFormat="1" applyFill="1" applyBorder="1" applyAlignment="1" applyProtection="1">
      <alignment horizontal="center"/>
      <protection locked="0"/>
    </xf>
    <xf numFmtId="2" fontId="0" fillId="6" borderId="14" xfId="0" applyNumberFormat="1" applyFill="1" applyBorder="1" applyAlignment="1" applyProtection="1">
      <alignment horizontal="center"/>
      <protection locked="0"/>
    </xf>
    <xf numFmtId="2" fontId="0" fillId="0" borderId="22" xfId="0" applyNumberFormat="1" applyBorder="1" applyAlignment="1" applyProtection="1">
      <alignment horizontal="center"/>
      <protection locked="0"/>
    </xf>
    <xf numFmtId="2" fontId="0" fillId="0" borderId="2" xfId="0" applyNumberFormat="1" applyBorder="1" applyAlignment="1" applyProtection="1">
      <alignment horizontal="center"/>
      <protection locked="0"/>
    </xf>
    <xf numFmtId="2" fontId="2" fillId="0" borderId="2" xfId="0" applyNumberFormat="1" applyFont="1" applyBorder="1" applyAlignment="1" applyProtection="1">
      <alignment horizontal="center"/>
      <protection locked="0"/>
    </xf>
    <xf numFmtId="0" fontId="0" fillId="3" borderId="31" xfId="0" applyNumberFormat="1" applyFill="1" applyBorder="1" applyAlignment="1" applyProtection="1">
      <alignment horizontal="center"/>
    </xf>
    <xf numFmtId="0" fontId="0" fillId="3" borderId="28" xfId="0" applyNumberFormat="1" applyFill="1" applyBorder="1" applyAlignment="1" applyProtection="1">
      <alignment horizontal="center"/>
    </xf>
    <xf numFmtId="0" fontId="0" fillId="3" borderId="30" xfId="0" applyNumberFormat="1" applyFill="1" applyBorder="1" applyAlignment="1" applyProtection="1">
      <alignment horizontal="center"/>
    </xf>
    <xf numFmtId="0" fontId="0" fillId="0" borderId="4" xfId="0" applyBorder="1" applyAlignment="1" applyProtection="1"/>
    <xf numFmtId="0" fontId="0" fillId="0" borderId="13" xfId="0" applyBorder="1" applyAlignment="1" applyProtection="1"/>
    <xf numFmtId="0" fontId="0" fillId="0" borderId="5" xfId="0" applyBorder="1" applyAlignment="1" applyProtection="1"/>
    <xf numFmtId="0" fontId="0" fillId="0" borderId="7" xfId="0" applyBorder="1" applyAlignment="1" applyProtection="1"/>
    <xf numFmtId="0" fontId="0" fillId="0" borderId="21" xfId="0" applyBorder="1" applyAlignment="1" applyProtection="1">
      <alignment horizontal="center"/>
    </xf>
    <xf numFmtId="0" fontId="0" fillId="0" borderId="28" xfId="0" applyBorder="1" applyAlignment="1" applyProtection="1">
      <alignment horizontal="center"/>
    </xf>
    <xf numFmtId="0" fontId="0" fillId="0" borderId="9" xfId="0" applyBorder="1" applyProtection="1"/>
    <xf numFmtId="0" fontId="0" fillId="0" borderId="10" xfId="0" applyBorder="1" applyAlignment="1" applyProtection="1">
      <alignment horizontal="center"/>
    </xf>
    <xf numFmtId="2" fontId="2" fillId="0" borderId="8" xfId="0" applyNumberFormat="1" applyFont="1" applyBorder="1" applyProtection="1"/>
    <xf numFmtId="0" fontId="1" fillId="0" borderId="19" xfId="0" applyFon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</xf>
    <xf numFmtId="0" fontId="0" fillId="3" borderId="14" xfId="0" applyNumberFormat="1" applyFill="1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1" fillId="6" borderId="0" xfId="0" applyFont="1" applyFill="1" applyBorder="1" applyAlignment="1" applyProtection="1">
      <alignment horizontal="center"/>
    </xf>
    <xf numFmtId="0" fontId="1" fillId="6" borderId="34" xfId="0" applyFont="1" applyFill="1" applyBorder="1" applyAlignment="1" applyProtection="1">
      <alignment horizontal="right" vertical="center"/>
    </xf>
    <xf numFmtId="0" fontId="2" fillId="7" borderId="0" xfId="0" applyFont="1" applyFill="1" applyBorder="1" applyAlignment="1" applyProtection="1">
      <alignment horizontal="center"/>
      <protection locked="0"/>
    </xf>
    <xf numFmtId="2" fontId="2" fillId="0" borderId="8" xfId="0" applyNumberFormat="1" applyFont="1" applyBorder="1" applyAlignment="1" applyProtection="1">
      <alignment horizontal="center"/>
    </xf>
    <xf numFmtId="0" fontId="0" fillId="0" borderId="23" xfId="0" applyNumberFormat="1" applyFill="1" applyBorder="1" applyAlignment="1" applyProtection="1">
      <alignment horizontal="center"/>
    </xf>
    <xf numFmtId="0" fontId="0" fillId="0" borderId="1" xfId="0" applyNumberFormat="1" applyFill="1" applyBorder="1" applyAlignment="1" applyProtection="1">
      <alignment horizontal="center"/>
    </xf>
    <xf numFmtId="0" fontId="0" fillId="0" borderId="14" xfId="0" applyNumberFormat="1" applyFill="1" applyBorder="1" applyAlignment="1" applyProtection="1">
      <alignment horizontal="center"/>
    </xf>
    <xf numFmtId="0" fontId="1" fillId="6" borderId="0" xfId="0" applyFont="1" applyFill="1" applyBorder="1" applyAlignment="1" applyProtection="1">
      <alignment horizontal="right" vertical="center"/>
    </xf>
    <xf numFmtId="2" fontId="5" fillId="0" borderId="16" xfId="0" applyNumberFormat="1" applyFont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Fill="1" applyAlignment="1" applyProtection="1"/>
    <xf numFmtId="0" fontId="0" fillId="0" borderId="0" xfId="0" applyFill="1" applyProtection="1"/>
    <xf numFmtId="0" fontId="3" fillId="0" borderId="0" xfId="0" applyFont="1" applyProtection="1"/>
    <xf numFmtId="0" fontId="2" fillId="0" borderId="0" xfId="0" applyFont="1" applyProtection="1"/>
    <xf numFmtId="164" fontId="0" fillId="0" borderId="0" xfId="0" applyNumberFormat="1" applyAlignment="1" applyProtection="1"/>
    <xf numFmtId="0" fontId="1" fillId="0" borderId="0" xfId="0" applyFont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49" fontId="0" fillId="0" borderId="23" xfId="0" applyNumberFormat="1" applyBorder="1" applyAlignment="1" applyProtection="1">
      <alignment horizontal="center"/>
    </xf>
    <xf numFmtId="0" fontId="0" fillId="0" borderId="23" xfId="0" applyNumberFormat="1" applyFont="1" applyFill="1" applyBorder="1" applyAlignment="1" applyProtection="1">
      <alignment horizontal="center"/>
    </xf>
    <xf numFmtId="49" fontId="0" fillId="0" borderId="24" xfId="0" applyNumberFormat="1" applyFont="1" applyBorder="1" applyAlignment="1" applyProtection="1">
      <alignment horizontal="center"/>
    </xf>
    <xf numFmtId="0" fontId="0" fillId="0" borderId="25" xfId="0" applyBorder="1" applyAlignment="1" applyProtection="1">
      <alignment horizontal="center"/>
    </xf>
    <xf numFmtId="49" fontId="0" fillId="0" borderId="1" xfId="0" applyNumberFormat="1" applyBorder="1" applyAlignment="1" applyProtection="1">
      <alignment horizontal="center"/>
    </xf>
    <xf numFmtId="0" fontId="0" fillId="0" borderId="1" xfId="0" applyNumberFormat="1" applyFont="1" applyFill="1" applyBorder="1" applyAlignment="1" applyProtection="1">
      <alignment horizontal="center"/>
    </xf>
    <xf numFmtId="0" fontId="0" fillId="0" borderId="26" xfId="0" applyNumberFormat="1" applyFont="1" applyBorder="1" applyAlignment="1" applyProtection="1">
      <alignment horizontal="center"/>
    </xf>
    <xf numFmtId="0" fontId="0" fillId="0" borderId="1" xfId="0" applyNumberFormat="1" applyBorder="1" applyAlignment="1" applyProtection="1">
      <alignment horizontal="center"/>
    </xf>
    <xf numFmtId="0" fontId="2" fillId="0" borderId="1" xfId="0" applyNumberFormat="1" applyFont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center"/>
    </xf>
    <xf numFmtId="0" fontId="2" fillId="0" borderId="26" xfId="0" applyNumberFormat="1" applyFont="1" applyBorder="1" applyAlignment="1" applyProtection="1">
      <alignment horizontal="center"/>
    </xf>
    <xf numFmtId="0" fontId="2" fillId="0" borderId="14" xfId="0" applyNumberFormat="1" applyFont="1" applyBorder="1" applyAlignment="1" applyProtection="1">
      <alignment horizontal="center"/>
    </xf>
    <xf numFmtId="0" fontId="2" fillId="0" borderId="14" xfId="0" applyNumberFormat="1" applyFont="1" applyFill="1" applyBorder="1" applyAlignment="1" applyProtection="1">
      <alignment horizontal="center"/>
    </xf>
    <xf numFmtId="0" fontId="2" fillId="0" borderId="27" xfId="0" applyNumberFormat="1" applyFont="1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14" fontId="0" fillId="0" borderId="8" xfId="0" applyNumberFormat="1" applyFill="1" applyBorder="1" applyAlignment="1" applyProtection="1">
      <alignment horizontal="center"/>
    </xf>
    <xf numFmtId="165" fontId="0" fillId="0" borderId="9" xfId="0" applyNumberFormat="1" applyFill="1" applyBorder="1" applyAlignment="1" applyProtection="1">
      <alignment horizontal="center"/>
    </xf>
    <xf numFmtId="0" fontId="1" fillId="0" borderId="15" xfId="0" applyFont="1" applyFill="1" applyBorder="1" applyAlignment="1" applyProtection="1">
      <alignment horizontal="center"/>
    </xf>
    <xf numFmtId="0" fontId="1" fillId="0" borderId="19" xfId="0" applyFont="1" applyFill="1" applyBorder="1" applyAlignment="1" applyProtection="1">
      <alignment horizontal="center"/>
    </xf>
    <xf numFmtId="0" fontId="1" fillId="6" borderId="18" xfId="0" applyFont="1" applyFill="1" applyBorder="1" applyAlignment="1" applyProtection="1">
      <alignment horizontal="center"/>
    </xf>
    <xf numFmtId="0" fontId="5" fillId="0" borderId="18" xfId="0" applyFont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center"/>
    </xf>
    <xf numFmtId="0" fontId="5" fillId="0" borderId="17" xfId="0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Font="1" applyProtection="1"/>
    <xf numFmtId="0" fontId="7" fillId="0" borderId="0" xfId="0" applyFont="1" applyAlignment="1" applyProtection="1">
      <alignment horizontal="center"/>
    </xf>
    <xf numFmtId="0" fontId="7" fillId="0" borderId="0" xfId="0" applyFont="1" applyAlignment="1" applyProtection="1"/>
    <xf numFmtId="0" fontId="0" fillId="0" borderId="23" xfId="0" applyNumberFormat="1" applyFill="1" applyBorder="1" applyAlignment="1" applyProtection="1">
      <alignment horizontal="center"/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14" xfId="0" applyNumberFormat="1" applyFill="1" applyBorder="1" applyAlignment="1" applyProtection="1">
      <alignment horizontal="center"/>
      <protection locked="0"/>
    </xf>
    <xf numFmtId="14" fontId="0" fillId="0" borderId="31" xfId="0" applyNumberFormat="1" applyFill="1" applyBorder="1" applyAlignment="1" applyProtection="1">
      <alignment horizontal="center"/>
      <protection locked="0"/>
    </xf>
    <xf numFmtId="14" fontId="0" fillId="0" borderId="28" xfId="0" applyNumberFormat="1" applyFill="1" applyBorder="1" applyAlignment="1" applyProtection="1">
      <alignment horizontal="center"/>
      <protection locked="0"/>
    </xf>
    <xf numFmtId="0" fontId="0" fillId="0" borderId="44" xfId="0" applyFill="1" applyBorder="1" applyAlignment="1" applyProtection="1">
      <alignment horizontal="center"/>
    </xf>
    <xf numFmtId="0" fontId="0" fillId="0" borderId="45" xfId="0" applyBorder="1" applyAlignment="1" applyProtection="1">
      <alignment horizontal="center"/>
    </xf>
    <xf numFmtId="165" fontId="0" fillId="0" borderId="31" xfId="0" applyNumberFormat="1" applyFill="1" applyBorder="1" applyAlignment="1" applyProtection="1">
      <alignment horizontal="center"/>
      <protection locked="0"/>
    </xf>
    <xf numFmtId="14" fontId="0" fillId="0" borderId="3" xfId="0" applyNumberFormat="1" applyFill="1" applyBorder="1" applyAlignment="1" applyProtection="1">
      <alignment horizontal="center"/>
      <protection locked="0"/>
    </xf>
    <xf numFmtId="0" fontId="12" fillId="0" borderId="0" xfId="0" applyFont="1" applyAlignment="1" applyProtection="1"/>
    <xf numFmtId="0" fontId="1" fillId="0" borderId="11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39" xfId="0" applyFont="1" applyBorder="1" applyAlignment="1" applyProtection="1">
      <alignment horizontal="center" vertical="center" wrapText="1"/>
    </xf>
    <xf numFmtId="0" fontId="1" fillId="0" borderId="40" xfId="0" applyFont="1" applyBorder="1" applyAlignment="1" applyProtection="1">
      <alignment horizontal="center" vertical="center" wrapText="1"/>
    </xf>
    <xf numFmtId="0" fontId="9" fillId="8" borderId="33" xfId="0" applyFont="1" applyFill="1" applyBorder="1" applyAlignment="1" applyProtection="1">
      <alignment horizontal="center"/>
    </xf>
    <xf numFmtId="0" fontId="9" fillId="8" borderId="16" xfId="0" applyFont="1" applyFill="1" applyBorder="1" applyAlignment="1" applyProtection="1">
      <alignment horizontal="center"/>
    </xf>
    <xf numFmtId="0" fontId="9" fillId="8" borderId="17" xfId="0" applyFont="1" applyFill="1" applyBorder="1" applyAlignment="1" applyProtection="1">
      <alignment horizontal="center"/>
    </xf>
    <xf numFmtId="0" fontId="0" fillId="6" borderId="0" xfId="0" applyFill="1" applyBorder="1" applyAlignment="1" applyProtection="1">
      <alignment horizontal="left"/>
    </xf>
    <xf numFmtId="164" fontId="11" fillId="7" borderId="0" xfId="0" applyNumberFormat="1" applyFont="1" applyFill="1" applyAlignment="1" applyProtection="1">
      <alignment horizontal="left"/>
      <protection locked="0"/>
    </xf>
    <xf numFmtId="164" fontId="7" fillId="7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13" fillId="7" borderId="32" xfId="0" applyFont="1" applyFill="1" applyBorder="1" applyAlignment="1" applyProtection="1">
      <alignment horizontal="center"/>
      <protection locked="0"/>
    </xf>
    <xf numFmtId="0" fontId="14" fillId="7" borderId="32" xfId="0" applyFont="1" applyFill="1" applyBorder="1" applyAlignment="1" applyProtection="1">
      <alignment horizontal="center"/>
      <protection locked="0"/>
    </xf>
    <xf numFmtId="0" fontId="13" fillId="7" borderId="0" xfId="0" applyFont="1" applyFill="1" applyAlignment="1" applyProtection="1">
      <alignment horizontal="center"/>
      <protection locked="0"/>
    </xf>
    <xf numFmtId="0" fontId="10" fillId="0" borderId="6" xfId="0" applyFont="1" applyBorder="1" applyAlignment="1" applyProtection="1">
      <alignment horizontal="center" wrapText="1"/>
    </xf>
    <xf numFmtId="0" fontId="10" fillId="0" borderId="9" xfId="0" applyFont="1" applyBorder="1" applyAlignment="1" applyProtection="1">
      <alignment horizontal="center" wrapText="1"/>
    </xf>
    <xf numFmtId="0" fontId="11" fillId="7" borderId="0" xfId="0" applyFont="1" applyFill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18" xfId="0" applyFont="1" applyFill="1" applyBorder="1" applyAlignment="1" applyProtection="1">
      <alignment horizontal="center"/>
    </xf>
    <xf numFmtId="0" fontId="1" fillId="0" borderId="19" xfId="0" applyFont="1" applyFill="1" applyBorder="1" applyAlignment="1" applyProtection="1">
      <alignment horizontal="center"/>
    </xf>
    <xf numFmtId="0" fontId="1" fillId="5" borderId="11" xfId="0" applyFont="1" applyFill="1" applyBorder="1" applyAlignment="1" applyProtection="1">
      <alignment horizontal="center" wrapText="1"/>
    </xf>
    <xf numFmtId="0" fontId="1" fillId="5" borderId="12" xfId="0" applyFont="1" applyFill="1" applyBorder="1" applyAlignment="1" applyProtection="1">
      <alignment horizontal="center" wrapText="1"/>
    </xf>
    <xf numFmtId="0" fontId="0" fillId="0" borderId="6" xfId="0" applyBorder="1" applyAlignment="1" applyProtection="1">
      <alignment horizontal="center" wrapText="1"/>
    </xf>
    <xf numFmtId="0" fontId="0" fillId="0" borderId="9" xfId="0" applyBorder="1" applyAlignment="1" applyProtection="1">
      <alignment horizontal="center" wrapText="1"/>
    </xf>
    <xf numFmtId="0" fontId="0" fillId="3" borderId="41" xfId="0" applyNumberFormat="1" applyFill="1" applyBorder="1" applyAlignment="1" applyProtection="1">
      <alignment horizontal="center"/>
    </xf>
    <xf numFmtId="0" fontId="0" fillId="3" borderId="2" xfId="0" applyNumberFormat="1" applyFill="1" applyBorder="1" applyAlignment="1" applyProtection="1">
      <alignment horizontal="center"/>
    </xf>
    <xf numFmtId="0" fontId="0" fillId="3" borderId="42" xfId="0" applyNumberFormat="1" applyFill="1" applyBorder="1" applyAlignment="1" applyProtection="1">
      <alignment horizontal="center"/>
    </xf>
    <xf numFmtId="0" fontId="0" fillId="3" borderId="43" xfId="0" applyNumberFormat="1" applyFill="1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3" borderId="1" xfId="0" applyNumberFormat="1" applyFill="1" applyBorder="1" applyAlignment="1" applyProtection="1">
      <alignment horizontal="center"/>
    </xf>
    <xf numFmtId="0" fontId="0" fillId="3" borderId="14" xfId="0" applyNumberFormat="1" applyFill="1" applyBorder="1" applyAlignment="1" applyProtection="1">
      <alignment horizontal="center"/>
    </xf>
    <xf numFmtId="0" fontId="1" fillId="0" borderId="18" xfId="0" applyFont="1" applyFill="1" applyBorder="1" applyAlignment="1" applyProtection="1">
      <alignment horizontal="center"/>
      <protection locked="0"/>
    </xf>
    <xf numFmtId="0" fontId="1" fillId="0" borderId="19" xfId="0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3" borderId="23" xfId="0" applyNumberFormat="1" applyFill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4" borderId="6" xfId="0" applyFont="1" applyFill="1" applyBorder="1" applyAlignment="1" applyProtection="1">
      <alignment horizontal="center" vertical="center"/>
    </xf>
    <xf numFmtId="0" fontId="1" fillId="4" borderId="9" xfId="0" applyFont="1" applyFill="1" applyBorder="1" applyAlignment="1" applyProtection="1">
      <alignment horizontal="center" vertical="center"/>
    </xf>
    <xf numFmtId="0" fontId="2" fillId="7" borderId="32" xfId="0" applyFont="1" applyFill="1" applyBorder="1" applyAlignment="1" applyProtection="1">
      <alignment horizontal="center"/>
      <protection locked="0"/>
    </xf>
    <xf numFmtId="0" fontId="3" fillId="7" borderId="0" xfId="0" applyFont="1" applyFill="1" applyAlignment="1" applyProtection="1">
      <alignment horizontal="center"/>
      <protection locked="0"/>
    </xf>
    <xf numFmtId="164" fontId="0" fillId="7" borderId="0" xfId="0" applyNumberFormat="1" applyFill="1" applyAlignment="1" applyProtection="1">
      <alignment horizontal="left"/>
      <protection locked="0"/>
    </xf>
    <xf numFmtId="164" fontId="0" fillId="7" borderId="0" xfId="0" applyNumberFormat="1" applyFill="1" applyBorder="1" applyAlignment="1" applyProtection="1">
      <alignment horizontal="left"/>
      <protection locked="0"/>
    </xf>
    <xf numFmtId="0" fontId="0" fillId="6" borderId="0" xfId="0" applyFill="1" applyBorder="1" applyAlignment="1" applyProtection="1">
      <alignment horizontal="left"/>
      <protection locked="0"/>
    </xf>
    <xf numFmtId="0" fontId="9" fillId="8" borderId="33" xfId="0" applyFont="1" applyFill="1" applyBorder="1" applyAlignment="1" applyProtection="1">
      <alignment horizontal="center"/>
      <protection locked="0"/>
    </xf>
    <xf numFmtId="0" fontId="9" fillId="8" borderId="16" xfId="0" applyFont="1" applyFill="1" applyBorder="1" applyAlignment="1" applyProtection="1">
      <alignment horizontal="center"/>
      <protection locked="0"/>
    </xf>
    <xf numFmtId="0" fontId="9" fillId="8" borderId="17" xfId="0" applyFont="1" applyFill="1" applyBorder="1" applyAlignment="1" applyProtection="1">
      <alignment horizontal="center"/>
      <protection locked="0"/>
    </xf>
    <xf numFmtId="0" fontId="1" fillId="5" borderId="33" xfId="0" applyFont="1" applyFill="1" applyBorder="1" applyAlignment="1" applyProtection="1">
      <alignment horizontal="center"/>
    </xf>
    <xf numFmtId="0" fontId="1" fillId="5" borderId="16" xfId="0" applyFont="1" applyFill="1" applyBorder="1" applyAlignment="1" applyProtection="1">
      <alignment horizontal="center"/>
    </xf>
    <xf numFmtId="0" fontId="1" fillId="5" borderId="17" xfId="0" applyFont="1" applyFill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 vertical="center" wrapText="1"/>
    </xf>
    <xf numFmtId="0" fontId="0" fillId="0" borderId="21" xfId="0" applyFont="1" applyBorder="1" applyAlignment="1" applyProtection="1">
      <alignment horizontal="center" vertical="center" wrapText="1"/>
    </xf>
    <xf numFmtId="0" fontId="0" fillId="7" borderId="35" xfId="0" applyFill="1" applyBorder="1" applyAlignment="1" applyProtection="1">
      <alignment horizontal="center" vertical="center" wrapText="1"/>
      <protection locked="0"/>
    </xf>
    <xf numFmtId="0" fontId="0" fillId="7" borderId="0" xfId="0" applyFill="1" applyBorder="1" applyAlignment="1" applyProtection="1">
      <alignment horizontal="center" vertical="center" wrapText="1"/>
      <protection locked="0"/>
    </xf>
    <xf numFmtId="0" fontId="0" fillId="7" borderId="21" xfId="0" applyFill="1" applyBorder="1" applyAlignment="1" applyProtection="1">
      <alignment horizontal="center" vertical="center" wrapText="1"/>
      <protection locked="0"/>
    </xf>
    <xf numFmtId="0" fontId="0" fillId="7" borderId="36" xfId="0" applyFill="1" applyBorder="1" applyAlignment="1" applyProtection="1">
      <alignment horizontal="center" vertical="center" wrapText="1"/>
      <protection locked="0"/>
    </xf>
    <xf numFmtId="0" fontId="0" fillId="7" borderId="37" xfId="0" applyFill="1" applyBorder="1" applyAlignment="1" applyProtection="1">
      <alignment horizontal="center" vertical="center" wrapText="1"/>
      <protection locked="0"/>
    </xf>
    <xf numFmtId="0" fontId="0" fillId="7" borderId="38" xfId="0" applyFill="1" applyBorder="1" applyAlignment="1" applyProtection="1">
      <alignment horizontal="center" vertical="center" wrapText="1"/>
      <protection locked="0"/>
    </xf>
    <xf numFmtId="0" fontId="0" fillId="6" borderId="34" xfId="0" applyFill="1" applyBorder="1" applyAlignment="1" applyProtection="1">
      <alignment horizontal="left"/>
      <protection locked="0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zoomScale="110" zoomScaleNormal="110" zoomScalePageLayoutView="150" workbookViewId="0">
      <selection activeCell="H4" sqref="H4"/>
    </sheetView>
  </sheetViews>
  <sheetFormatPr defaultColWidth="9.140625" defaultRowHeight="15" x14ac:dyDescent="0.25"/>
  <cols>
    <col min="1" max="1" width="9.42578125" style="13" customWidth="1"/>
    <col min="2" max="2" width="14.28515625" style="29" customWidth="1"/>
    <col min="3" max="3" width="16.85546875" style="29" customWidth="1"/>
    <col min="4" max="4" width="13.85546875" style="29" customWidth="1"/>
    <col min="5" max="5" width="9.140625" style="29"/>
    <col min="6" max="6" width="9.42578125" style="2" customWidth="1"/>
    <col min="7" max="8" width="12.28515625" style="2" customWidth="1"/>
    <col min="9" max="9" width="8.7109375" style="2" customWidth="1"/>
    <col min="10" max="10" width="16" style="2" customWidth="1"/>
    <col min="11" max="12" width="9.140625" style="2"/>
    <col min="13" max="13" width="9.140625" style="2" customWidth="1"/>
    <col min="14" max="14" width="10.42578125" style="22" bestFit="1" customWidth="1"/>
    <col min="15" max="16384" width="9.140625" style="2"/>
  </cols>
  <sheetData>
    <row r="1" spans="1:13" ht="21.75" thickBot="1" x14ac:dyDescent="0.4">
      <c r="A1" s="145" t="s">
        <v>32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7"/>
    </row>
    <row r="2" spans="1:13" x14ac:dyDescent="0.2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13" ht="14.45" customHeight="1" x14ac:dyDescent="0.25">
      <c r="A3" s="97" t="s">
        <v>33</v>
      </c>
      <c r="B3" s="158" t="s">
        <v>37</v>
      </c>
      <c r="C3" s="158"/>
      <c r="D3" s="57"/>
      <c r="E3" s="57"/>
      <c r="F3" s="151"/>
      <c r="G3" s="151"/>
      <c r="H3" s="152"/>
      <c r="I3" s="152"/>
      <c r="J3" s="152"/>
      <c r="K3" s="152"/>
      <c r="L3" s="152"/>
      <c r="M3" s="152"/>
    </row>
    <row r="4" spans="1:13" x14ac:dyDescent="0.25">
      <c r="A4" s="97"/>
      <c r="B4" s="98"/>
      <c r="C4" s="98"/>
      <c r="D4" s="57"/>
      <c r="E4" s="57"/>
      <c r="F4" s="57"/>
      <c r="G4" s="93"/>
      <c r="H4" s="93"/>
      <c r="I4" s="148"/>
      <c r="J4" s="148"/>
      <c r="K4" s="148"/>
      <c r="L4" s="148"/>
      <c r="M4" s="148"/>
    </row>
    <row r="5" spans="1:13" ht="15.75" x14ac:dyDescent="0.25">
      <c r="A5" s="140" t="s">
        <v>34</v>
      </c>
      <c r="B5" s="155" t="s">
        <v>40</v>
      </c>
      <c r="C5" s="155"/>
      <c r="D5" s="57" t="s">
        <v>35</v>
      </c>
      <c r="E5" s="149" t="s">
        <v>38</v>
      </c>
      <c r="F5" s="150"/>
      <c r="G5" s="86"/>
      <c r="H5" s="86"/>
      <c r="I5" s="148"/>
      <c r="J5" s="148"/>
      <c r="K5" s="148"/>
      <c r="L5" s="148"/>
      <c r="M5" s="148"/>
    </row>
    <row r="6" spans="1:13" ht="15.75" x14ac:dyDescent="0.25">
      <c r="A6" s="12"/>
      <c r="B6" s="99"/>
      <c r="C6" s="100"/>
      <c r="D6" s="57"/>
      <c r="E6" s="101"/>
      <c r="F6" s="101"/>
      <c r="G6" s="102"/>
      <c r="H6" s="102"/>
      <c r="I6" s="96"/>
      <c r="J6" s="96"/>
      <c r="K6" s="96"/>
      <c r="L6" s="96"/>
      <c r="M6" s="96"/>
    </row>
    <row r="7" spans="1:13" ht="16.5" customHeight="1" thickBot="1" x14ac:dyDescent="0.3">
      <c r="A7" s="58" t="s">
        <v>36</v>
      </c>
      <c r="B7" s="153" t="s">
        <v>39</v>
      </c>
      <c r="C7" s="154"/>
      <c r="D7" s="154"/>
      <c r="E7" s="154"/>
      <c r="F7" s="154"/>
      <c r="G7" s="154"/>
      <c r="H7" s="88"/>
      <c r="I7" s="57"/>
      <c r="J7" s="57"/>
      <c r="K7" s="57"/>
      <c r="L7" s="57"/>
      <c r="M7" s="57"/>
    </row>
    <row r="8" spans="1:13" ht="18.600000000000001" customHeight="1" x14ac:dyDescent="0.25">
      <c r="A8" s="72"/>
      <c r="B8" s="172" t="s">
        <v>4</v>
      </c>
      <c r="C8" s="173"/>
      <c r="D8" s="95" t="s">
        <v>5</v>
      </c>
      <c r="E8" s="95" t="s">
        <v>6</v>
      </c>
      <c r="F8" s="73" t="s">
        <v>7</v>
      </c>
      <c r="G8" s="74"/>
      <c r="H8" s="156" t="s">
        <v>28</v>
      </c>
      <c r="I8" s="166" t="s">
        <v>13</v>
      </c>
      <c r="J8" s="164" t="s">
        <v>14</v>
      </c>
      <c r="K8" s="143"/>
      <c r="L8" s="160"/>
      <c r="M8" s="141"/>
    </row>
    <row r="9" spans="1:13" ht="15.75" thickBot="1" x14ac:dyDescent="0.3">
      <c r="A9" s="75" t="s">
        <v>8</v>
      </c>
      <c r="B9" s="76" t="s">
        <v>10</v>
      </c>
      <c r="C9" s="77" t="s">
        <v>0</v>
      </c>
      <c r="D9" s="77" t="s">
        <v>11</v>
      </c>
      <c r="E9" s="78"/>
      <c r="F9" s="79" t="s">
        <v>12</v>
      </c>
      <c r="G9" s="80">
        <v>2</v>
      </c>
      <c r="H9" s="157"/>
      <c r="I9" s="167"/>
      <c r="J9" s="165"/>
      <c r="K9" s="144"/>
      <c r="L9" s="161"/>
      <c r="M9" s="142"/>
    </row>
    <row r="10" spans="1:13" x14ac:dyDescent="0.25">
      <c r="A10" s="103">
        <v>1</v>
      </c>
      <c r="B10" s="134">
        <v>40787</v>
      </c>
      <c r="C10" s="138">
        <v>41152</v>
      </c>
      <c r="D10" s="69">
        <f t="shared" ref="D10:D29" si="0">IF(C10="","",IF(C10-B10&gt;304,359,C10-B10)+1)</f>
        <v>360</v>
      </c>
      <c r="E10" s="66"/>
      <c r="F10" s="168">
        <f t="shared" ref="F10" si="1">IF(D10="","",IF(E10="",(D10-K10)/$G$9,(D10-K10)))</f>
        <v>180</v>
      </c>
      <c r="G10" s="169"/>
      <c r="H10" s="131" t="s">
        <v>29</v>
      </c>
      <c r="I10" s="63">
        <v>2</v>
      </c>
      <c r="J10" s="60">
        <f t="shared" ref="J10:J14" si="2">IF(F10="",0,F10-I10)</f>
        <v>178</v>
      </c>
      <c r="K10" s="104"/>
      <c r="L10" s="105"/>
      <c r="M10" s="106"/>
    </row>
    <row r="11" spans="1:13" x14ac:dyDescent="0.25">
      <c r="A11" s="137">
        <v>2</v>
      </c>
      <c r="B11" s="52">
        <v>41153</v>
      </c>
      <c r="C11" s="14">
        <v>41398</v>
      </c>
      <c r="D11" s="69">
        <f t="shared" si="0"/>
        <v>246</v>
      </c>
      <c r="E11" s="67"/>
      <c r="F11" s="168">
        <f t="shared" ref="F11:F29" si="3">IF(D11="","",IF(E11="",(D11-K11)/$G$9,(D11-K11)))</f>
        <v>123</v>
      </c>
      <c r="G11" s="169"/>
      <c r="H11" s="132" t="s">
        <v>29</v>
      </c>
      <c r="I11" s="64"/>
      <c r="J11" s="60">
        <f t="shared" si="2"/>
        <v>123</v>
      </c>
      <c r="K11" s="108"/>
      <c r="L11" s="109"/>
      <c r="M11" s="110"/>
    </row>
    <row r="12" spans="1:13" x14ac:dyDescent="0.25">
      <c r="A12" s="107">
        <v>3</v>
      </c>
      <c r="B12" s="139">
        <v>41518</v>
      </c>
      <c r="C12" s="14">
        <v>41882</v>
      </c>
      <c r="D12" s="69">
        <f t="shared" si="0"/>
        <v>360</v>
      </c>
      <c r="E12" s="67" t="s">
        <v>25</v>
      </c>
      <c r="F12" s="168">
        <f t="shared" si="3"/>
        <v>360</v>
      </c>
      <c r="G12" s="169"/>
      <c r="H12" s="133" t="s">
        <v>30</v>
      </c>
      <c r="I12" s="64">
        <v>5</v>
      </c>
      <c r="J12" s="60">
        <f t="shared" si="2"/>
        <v>355</v>
      </c>
      <c r="K12" s="111"/>
      <c r="L12" s="109"/>
      <c r="M12" s="110"/>
    </row>
    <row r="13" spans="1:13" x14ac:dyDescent="0.25">
      <c r="A13" s="107">
        <v>4</v>
      </c>
      <c r="B13" s="52">
        <v>41883</v>
      </c>
      <c r="C13" s="14">
        <v>42185</v>
      </c>
      <c r="D13" s="69">
        <f t="shared" si="0"/>
        <v>303</v>
      </c>
      <c r="E13" s="67" t="s">
        <v>25</v>
      </c>
      <c r="F13" s="174">
        <f t="shared" si="3"/>
        <v>303</v>
      </c>
      <c r="G13" s="169"/>
      <c r="H13" s="132" t="s">
        <v>31</v>
      </c>
      <c r="I13" s="64">
        <v>1</v>
      </c>
      <c r="J13" s="60">
        <f t="shared" si="2"/>
        <v>302</v>
      </c>
      <c r="K13" s="111"/>
      <c r="L13" s="109"/>
      <c r="M13" s="110"/>
    </row>
    <row r="14" spans="1:13" x14ac:dyDescent="0.25">
      <c r="A14" s="107">
        <v>5</v>
      </c>
      <c r="B14" s="135"/>
      <c r="C14" s="14"/>
      <c r="D14" s="69" t="str">
        <f t="shared" si="0"/>
        <v/>
      </c>
      <c r="E14" s="67"/>
      <c r="F14" s="168" t="str">
        <f t="shared" si="3"/>
        <v/>
      </c>
      <c r="G14" s="169"/>
      <c r="H14" s="132"/>
      <c r="I14" s="64"/>
      <c r="J14" s="60">
        <f t="shared" si="2"/>
        <v>0</v>
      </c>
      <c r="K14" s="111"/>
      <c r="L14" s="109"/>
      <c r="M14" s="110"/>
    </row>
    <row r="15" spans="1:13" x14ac:dyDescent="0.25">
      <c r="A15" s="107">
        <v>6</v>
      </c>
      <c r="B15" s="52"/>
      <c r="C15" s="14"/>
      <c r="D15" s="69" t="str">
        <f t="shared" si="0"/>
        <v/>
      </c>
      <c r="E15" s="68"/>
      <c r="F15" s="168" t="str">
        <f t="shared" si="3"/>
        <v/>
      </c>
      <c r="G15" s="169"/>
      <c r="H15" s="133"/>
      <c r="I15" s="64"/>
      <c r="J15" s="60">
        <f>IF(F15="",0,F15-I15)</f>
        <v>0</v>
      </c>
      <c r="K15" s="112"/>
      <c r="L15" s="113"/>
      <c r="M15" s="114"/>
    </row>
    <row r="16" spans="1:13" x14ac:dyDescent="0.25">
      <c r="A16" s="107">
        <v>7</v>
      </c>
      <c r="B16" s="53"/>
      <c r="C16" s="6"/>
      <c r="D16" s="69" t="str">
        <f t="shared" si="0"/>
        <v/>
      </c>
      <c r="E16" s="68"/>
      <c r="F16" s="168" t="str">
        <f t="shared" si="3"/>
        <v/>
      </c>
      <c r="G16" s="169"/>
      <c r="H16" s="132"/>
      <c r="I16" s="64"/>
      <c r="J16" s="60">
        <f>IF(F16="",0,F16-I16)</f>
        <v>0</v>
      </c>
      <c r="K16" s="112"/>
      <c r="L16" s="113"/>
      <c r="M16" s="114"/>
    </row>
    <row r="17" spans="1:13" x14ac:dyDescent="0.25">
      <c r="A17" s="107">
        <v>8</v>
      </c>
      <c r="B17" s="53"/>
      <c r="C17" s="6"/>
      <c r="D17" s="69" t="str">
        <f t="shared" si="0"/>
        <v/>
      </c>
      <c r="E17" s="68"/>
      <c r="F17" s="168" t="str">
        <f t="shared" si="3"/>
        <v/>
      </c>
      <c r="G17" s="169"/>
      <c r="H17" s="132"/>
      <c r="I17" s="64"/>
      <c r="J17" s="60">
        <f t="shared" ref="J17:J29" si="4">IF(F17="",0,F17-I17)</f>
        <v>0</v>
      </c>
      <c r="K17" s="112"/>
      <c r="L17" s="113"/>
      <c r="M17" s="114"/>
    </row>
    <row r="18" spans="1:13" x14ac:dyDescent="0.25">
      <c r="A18" s="107">
        <v>9</v>
      </c>
      <c r="B18" s="53"/>
      <c r="C18" s="6"/>
      <c r="D18" s="69" t="str">
        <f t="shared" si="0"/>
        <v/>
      </c>
      <c r="E18" s="68"/>
      <c r="F18" s="168" t="str">
        <f t="shared" si="3"/>
        <v/>
      </c>
      <c r="G18" s="169"/>
      <c r="H18" s="133"/>
      <c r="I18" s="64"/>
      <c r="J18" s="60">
        <f t="shared" si="4"/>
        <v>0</v>
      </c>
      <c r="K18" s="112"/>
      <c r="L18" s="113"/>
      <c r="M18" s="114"/>
    </row>
    <row r="19" spans="1:13" x14ac:dyDescent="0.25">
      <c r="A19" s="107">
        <v>10</v>
      </c>
      <c r="B19" s="53"/>
      <c r="C19" s="6"/>
      <c r="D19" s="69" t="str">
        <f t="shared" si="0"/>
        <v/>
      </c>
      <c r="E19" s="68"/>
      <c r="F19" s="168" t="str">
        <f t="shared" si="3"/>
        <v/>
      </c>
      <c r="G19" s="169"/>
      <c r="H19" s="132"/>
      <c r="I19" s="64"/>
      <c r="J19" s="60">
        <f t="shared" si="4"/>
        <v>0</v>
      </c>
      <c r="K19" s="112"/>
      <c r="L19" s="113"/>
      <c r="M19" s="114"/>
    </row>
    <row r="20" spans="1:13" x14ac:dyDescent="0.25">
      <c r="A20" s="107">
        <v>11</v>
      </c>
      <c r="B20" s="53"/>
      <c r="C20" s="6"/>
      <c r="D20" s="69" t="str">
        <f t="shared" si="0"/>
        <v/>
      </c>
      <c r="E20" s="68"/>
      <c r="F20" s="168" t="str">
        <f t="shared" si="3"/>
        <v/>
      </c>
      <c r="G20" s="169"/>
      <c r="H20" s="132"/>
      <c r="I20" s="64"/>
      <c r="J20" s="60">
        <f t="shared" si="4"/>
        <v>0</v>
      </c>
      <c r="K20" s="112"/>
      <c r="L20" s="113"/>
      <c r="M20" s="114"/>
    </row>
    <row r="21" spans="1:13" x14ac:dyDescent="0.25">
      <c r="A21" s="107">
        <v>12</v>
      </c>
      <c r="B21" s="53"/>
      <c r="C21" s="6"/>
      <c r="D21" s="69" t="str">
        <f t="shared" si="0"/>
        <v/>
      </c>
      <c r="E21" s="68"/>
      <c r="F21" s="168" t="str">
        <f t="shared" si="3"/>
        <v/>
      </c>
      <c r="G21" s="169"/>
      <c r="H21" s="133"/>
      <c r="I21" s="64"/>
      <c r="J21" s="60">
        <f t="shared" si="4"/>
        <v>0</v>
      </c>
      <c r="K21" s="112"/>
      <c r="L21" s="113"/>
      <c r="M21" s="114"/>
    </row>
    <row r="22" spans="1:13" x14ac:dyDescent="0.25">
      <c r="A22" s="107">
        <v>13</v>
      </c>
      <c r="B22" s="53"/>
      <c r="C22" s="6"/>
      <c r="D22" s="69" t="str">
        <f t="shared" si="0"/>
        <v/>
      </c>
      <c r="E22" s="68"/>
      <c r="F22" s="168" t="str">
        <f t="shared" si="3"/>
        <v/>
      </c>
      <c r="G22" s="169"/>
      <c r="H22" s="132"/>
      <c r="I22" s="64"/>
      <c r="J22" s="60">
        <f t="shared" si="4"/>
        <v>0</v>
      </c>
      <c r="K22" s="112"/>
      <c r="L22" s="113"/>
      <c r="M22" s="114"/>
    </row>
    <row r="23" spans="1:13" x14ac:dyDescent="0.25">
      <c r="A23" s="107">
        <v>14</v>
      </c>
      <c r="B23" s="53"/>
      <c r="C23" s="6"/>
      <c r="D23" s="69" t="str">
        <f t="shared" si="0"/>
        <v/>
      </c>
      <c r="E23" s="68"/>
      <c r="F23" s="168" t="str">
        <f t="shared" si="3"/>
        <v/>
      </c>
      <c r="G23" s="169"/>
      <c r="H23" s="132"/>
      <c r="I23" s="64"/>
      <c r="J23" s="60">
        <f t="shared" si="4"/>
        <v>0</v>
      </c>
      <c r="K23" s="112"/>
      <c r="L23" s="113"/>
      <c r="M23" s="114"/>
    </row>
    <row r="24" spans="1:13" x14ac:dyDescent="0.25">
      <c r="A24" s="107">
        <v>15</v>
      </c>
      <c r="B24" s="53"/>
      <c r="C24" s="6"/>
      <c r="D24" s="69" t="str">
        <f t="shared" si="0"/>
        <v/>
      </c>
      <c r="E24" s="68"/>
      <c r="F24" s="168" t="str">
        <f t="shared" si="3"/>
        <v/>
      </c>
      <c r="G24" s="169"/>
      <c r="H24" s="133"/>
      <c r="I24" s="65"/>
      <c r="J24" s="60">
        <f t="shared" si="4"/>
        <v>0</v>
      </c>
      <c r="K24" s="115"/>
      <c r="L24" s="116"/>
      <c r="M24" s="117"/>
    </row>
    <row r="25" spans="1:13" x14ac:dyDescent="0.25">
      <c r="A25" s="107">
        <v>16</v>
      </c>
      <c r="B25" s="53"/>
      <c r="C25" s="6"/>
      <c r="D25" s="69" t="str">
        <f t="shared" si="0"/>
        <v/>
      </c>
      <c r="E25" s="68"/>
      <c r="F25" s="168" t="str">
        <f t="shared" si="3"/>
        <v/>
      </c>
      <c r="G25" s="169"/>
      <c r="H25" s="133"/>
      <c r="I25" s="65"/>
      <c r="J25" s="60">
        <f t="shared" si="4"/>
        <v>0</v>
      </c>
      <c r="K25" s="115"/>
      <c r="L25" s="116"/>
      <c r="M25" s="117"/>
    </row>
    <row r="26" spans="1:13" x14ac:dyDescent="0.25">
      <c r="A26" s="107">
        <v>17</v>
      </c>
      <c r="B26" s="53"/>
      <c r="C26" s="6"/>
      <c r="D26" s="69" t="str">
        <f t="shared" si="0"/>
        <v/>
      </c>
      <c r="E26" s="68"/>
      <c r="F26" s="168" t="str">
        <f t="shared" si="3"/>
        <v/>
      </c>
      <c r="G26" s="169"/>
      <c r="H26" s="133"/>
      <c r="I26" s="65"/>
      <c r="J26" s="60">
        <f t="shared" si="4"/>
        <v>0</v>
      </c>
      <c r="K26" s="115"/>
      <c r="L26" s="116"/>
      <c r="M26" s="117"/>
    </row>
    <row r="27" spans="1:13" x14ac:dyDescent="0.25">
      <c r="A27" s="107">
        <v>18</v>
      </c>
      <c r="B27" s="53"/>
      <c r="C27" s="6"/>
      <c r="D27" s="69" t="str">
        <f t="shared" si="0"/>
        <v/>
      </c>
      <c r="E27" s="68"/>
      <c r="F27" s="168" t="str">
        <f t="shared" si="3"/>
        <v/>
      </c>
      <c r="G27" s="169"/>
      <c r="H27" s="133"/>
      <c r="I27" s="65"/>
      <c r="J27" s="60">
        <f t="shared" si="4"/>
        <v>0</v>
      </c>
      <c r="K27" s="115"/>
      <c r="L27" s="116"/>
      <c r="M27" s="117"/>
    </row>
    <row r="28" spans="1:13" x14ac:dyDescent="0.25">
      <c r="A28" s="107">
        <v>19</v>
      </c>
      <c r="B28" s="53"/>
      <c r="C28" s="6"/>
      <c r="D28" s="69" t="str">
        <f t="shared" si="0"/>
        <v/>
      </c>
      <c r="E28" s="68"/>
      <c r="F28" s="168" t="str">
        <f t="shared" si="3"/>
        <v/>
      </c>
      <c r="G28" s="169"/>
      <c r="H28" s="133"/>
      <c r="I28" s="65"/>
      <c r="J28" s="60">
        <f t="shared" si="4"/>
        <v>0</v>
      </c>
      <c r="K28" s="115"/>
      <c r="L28" s="116"/>
      <c r="M28" s="117"/>
    </row>
    <row r="29" spans="1:13" ht="15.75" thickBot="1" x14ac:dyDescent="0.3">
      <c r="A29" s="107">
        <v>20</v>
      </c>
      <c r="B29" s="54"/>
      <c r="C29" s="49"/>
      <c r="D29" s="69" t="str">
        <f t="shared" si="0"/>
        <v/>
      </c>
      <c r="E29" s="68"/>
      <c r="F29" s="170" t="str">
        <f t="shared" si="3"/>
        <v/>
      </c>
      <c r="G29" s="171"/>
      <c r="H29" s="133"/>
      <c r="I29" s="24"/>
      <c r="J29" s="60">
        <f t="shared" si="4"/>
        <v>0</v>
      </c>
      <c r="K29" s="115"/>
      <c r="L29" s="116"/>
      <c r="M29" s="117"/>
    </row>
    <row r="30" spans="1:13" ht="15.75" thickBot="1" x14ac:dyDescent="0.3">
      <c r="A30" s="118"/>
      <c r="B30" s="119"/>
      <c r="C30" s="120"/>
      <c r="D30" s="136"/>
      <c r="E30" s="121" t="s">
        <v>9</v>
      </c>
      <c r="F30" s="162">
        <f>SUM(F10:G29)</f>
        <v>966</v>
      </c>
      <c r="G30" s="163"/>
      <c r="H30" s="122"/>
      <c r="I30" s="123">
        <f>SUM(I10:I29)</f>
        <v>8</v>
      </c>
      <c r="J30" s="94">
        <f>SUM(J10:J29)</f>
        <v>958</v>
      </c>
      <c r="K30" s="124">
        <f t="shared" ref="K30:M30" si="5">SUM(K10:K29)</f>
        <v>0</v>
      </c>
      <c r="L30" s="125">
        <f t="shared" si="5"/>
        <v>0</v>
      </c>
      <c r="M30" s="126">
        <f t="shared" si="5"/>
        <v>0</v>
      </c>
    </row>
    <row r="31" spans="1:13" x14ac:dyDescent="0.25">
      <c r="A31" s="58"/>
      <c r="B31" s="127"/>
      <c r="C31" s="127"/>
      <c r="D31" s="127"/>
      <c r="E31" s="127"/>
      <c r="F31" s="57"/>
      <c r="G31" s="57"/>
      <c r="H31" s="57"/>
      <c r="I31" s="57"/>
      <c r="J31" s="57"/>
      <c r="K31" s="57"/>
      <c r="L31" s="128"/>
      <c r="M31" s="128"/>
    </row>
    <row r="32" spans="1:13" x14ac:dyDescent="0.25">
      <c r="A32" s="58"/>
      <c r="B32" s="127"/>
      <c r="C32" s="127"/>
      <c r="D32" s="127"/>
      <c r="E32" s="96"/>
      <c r="F32" s="57"/>
      <c r="G32" s="57"/>
      <c r="H32" s="57"/>
      <c r="I32" s="57"/>
      <c r="J32" s="57"/>
      <c r="K32" s="57"/>
      <c r="L32" s="57"/>
      <c r="M32" s="57"/>
    </row>
    <row r="33" spans="1:13" ht="18.75" x14ac:dyDescent="0.3">
      <c r="A33" s="58"/>
      <c r="B33" s="159" t="s">
        <v>18</v>
      </c>
      <c r="C33" s="159"/>
      <c r="D33" s="127"/>
      <c r="E33" s="127"/>
      <c r="F33" s="57"/>
      <c r="G33" s="57"/>
      <c r="H33" s="57"/>
      <c r="I33" s="57"/>
      <c r="J33" s="57"/>
      <c r="K33" s="57"/>
      <c r="L33" s="57"/>
      <c r="M33" s="57"/>
    </row>
    <row r="34" spans="1:13" ht="15.75" x14ac:dyDescent="0.25">
      <c r="A34" s="58"/>
      <c r="B34" s="129"/>
      <c r="C34" s="130"/>
      <c r="D34" s="129">
        <f>J30</f>
        <v>958</v>
      </c>
      <c r="E34" s="127" t="s">
        <v>19</v>
      </c>
      <c r="F34" s="57"/>
      <c r="G34" s="57"/>
      <c r="H34" s="57"/>
      <c r="I34" s="57"/>
      <c r="J34" s="57"/>
      <c r="K34" s="57"/>
      <c r="L34" s="57"/>
      <c r="M34" s="57"/>
    </row>
    <row r="35" spans="1:13" ht="15.75" x14ac:dyDescent="0.25">
      <c r="B35" s="31"/>
      <c r="C35" s="33"/>
      <c r="D35" s="31"/>
      <c r="E35" s="34"/>
    </row>
    <row r="36" spans="1:13" ht="15.75" x14ac:dyDescent="0.25">
      <c r="B36" s="31"/>
      <c r="C36" s="35"/>
      <c r="D36" s="31"/>
      <c r="E36" s="34"/>
    </row>
  </sheetData>
  <mergeCells count="38">
    <mergeCell ref="F11:G11"/>
    <mergeCell ref="F10:G10"/>
    <mergeCell ref="F26:G26"/>
    <mergeCell ref="F17:G17"/>
    <mergeCell ref="F18:G18"/>
    <mergeCell ref="F16:G16"/>
    <mergeCell ref="F12:G12"/>
    <mergeCell ref="F13:G13"/>
    <mergeCell ref="F14:G14"/>
    <mergeCell ref="F15:G15"/>
    <mergeCell ref="B33:C33"/>
    <mergeCell ref="L8:L9"/>
    <mergeCell ref="F30:G30"/>
    <mergeCell ref="J8:J9"/>
    <mergeCell ref="I8:I9"/>
    <mergeCell ref="F19:G19"/>
    <mergeCell ref="F20:G20"/>
    <mergeCell ref="F21:G21"/>
    <mergeCell ref="F22:G22"/>
    <mergeCell ref="F23:G23"/>
    <mergeCell ref="F29:G29"/>
    <mergeCell ref="F28:G28"/>
    <mergeCell ref="F27:G27"/>
    <mergeCell ref="B8:C8"/>
    <mergeCell ref="F24:G24"/>
    <mergeCell ref="F25:G25"/>
    <mergeCell ref="M8:M9"/>
    <mergeCell ref="K8:K9"/>
    <mergeCell ref="A1:M1"/>
    <mergeCell ref="I5:M5"/>
    <mergeCell ref="E5:F5"/>
    <mergeCell ref="F3:G3"/>
    <mergeCell ref="H3:M3"/>
    <mergeCell ref="I4:M4"/>
    <mergeCell ref="B7:G7"/>
    <mergeCell ref="B5:C5"/>
    <mergeCell ref="H8:H9"/>
    <mergeCell ref="B3:C3"/>
  </mergeCells>
  <pageMargins left="0.7" right="0.7" top="0.75" bottom="0.75" header="0.3" footer="0.3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selection sqref="A1:M36"/>
    </sheetView>
  </sheetViews>
  <sheetFormatPr defaultColWidth="8.85546875" defaultRowHeight="15" x14ac:dyDescent="0.25"/>
  <sheetData>
    <row r="1" spans="1:13" ht="21.75" thickBot="1" x14ac:dyDescent="0.4">
      <c r="A1" s="189" t="s">
        <v>21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1"/>
    </row>
    <row r="2" spans="1:13" ht="15.75" thickBot="1" x14ac:dyDescent="0.3">
      <c r="A2" s="192" t="s">
        <v>22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4"/>
    </row>
    <row r="3" spans="1:13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x14ac:dyDescent="0.25">
      <c r="A4" s="10" t="s">
        <v>1</v>
      </c>
      <c r="B4" s="1"/>
      <c r="C4" s="1"/>
      <c r="D4" s="2"/>
      <c r="E4" s="2"/>
      <c r="F4" s="195" t="s">
        <v>24</v>
      </c>
      <c r="G4" s="196"/>
      <c r="H4" s="197" t="s">
        <v>23</v>
      </c>
      <c r="I4" s="198"/>
      <c r="J4" s="198"/>
      <c r="K4" s="198"/>
      <c r="L4" s="198"/>
      <c r="M4" s="199"/>
    </row>
    <row r="5" spans="1:13" x14ac:dyDescent="0.25">
      <c r="A5" s="10"/>
      <c r="B5" s="1"/>
      <c r="C5" s="1"/>
      <c r="D5" s="2"/>
      <c r="E5" s="2"/>
      <c r="F5" s="195"/>
      <c r="G5" s="196"/>
      <c r="H5" s="200"/>
      <c r="I5" s="201"/>
      <c r="J5" s="201"/>
      <c r="K5" s="201"/>
      <c r="L5" s="201"/>
      <c r="M5" s="202"/>
    </row>
    <row r="6" spans="1:13" x14ac:dyDescent="0.25">
      <c r="A6" s="11"/>
      <c r="B6" s="3"/>
      <c r="C6" s="3"/>
      <c r="D6" s="2"/>
      <c r="E6" s="2"/>
      <c r="F6" s="2"/>
      <c r="G6" s="87"/>
      <c r="H6" s="87"/>
      <c r="I6" s="203"/>
      <c r="J6" s="203"/>
      <c r="K6" s="203"/>
      <c r="L6" s="203"/>
      <c r="M6" s="203"/>
    </row>
    <row r="7" spans="1:13" ht="15.75" x14ac:dyDescent="0.25">
      <c r="A7" s="12" t="s">
        <v>2</v>
      </c>
      <c r="B7" s="185"/>
      <c r="C7" s="185"/>
      <c r="D7" s="57" t="s">
        <v>3</v>
      </c>
      <c r="E7" s="186"/>
      <c r="F7" s="187"/>
      <c r="G7" s="86"/>
      <c r="H7" s="86"/>
      <c r="I7" s="188"/>
      <c r="J7" s="188"/>
      <c r="K7" s="188"/>
      <c r="L7" s="188"/>
      <c r="M7" s="188"/>
    </row>
    <row r="8" spans="1:13" ht="15.75" x14ac:dyDescent="0.25">
      <c r="A8" s="23"/>
      <c r="B8" s="4"/>
      <c r="C8" s="5"/>
      <c r="D8" s="2"/>
      <c r="E8" s="16"/>
      <c r="F8" s="16"/>
      <c r="G8" s="17"/>
      <c r="H8" s="17"/>
      <c r="I8" s="18"/>
      <c r="J8" s="18"/>
      <c r="K8" s="18"/>
      <c r="L8" s="18"/>
      <c r="M8" s="18"/>
    </row>
    <row r="9" spans="1:13" ht="15.75" thickBot="1" x14ac:dyDescent="0.3">
      <c r="A9" s="58" t="s">
        <v>20</v>
      </c>
      <c r="B9" s="184"/>
      <c r="C9" s="184"/>
      <c r="D9" s="184"/>
      <c r="E9" s="184"/>
      <c r="F9" s="184"/>
      <c r="G9" s="184"/>
      <c r="H9" s="88"/>
      <c r="I9" s="2"/>
      <c r="J9" s="2"/>
      <c r="K9" s="2"/>
      <c r="L9" s="2"/>
      <c r="M9" s="2"/>
    </row>
    <row r="10" spans="1:13" x14ac:dyDescent="0.25">
      <c r="A10" s="72"/>
      <c r="B10" s="172" t="s">
        <v>4</v>
      </c>
      <c r="C10" s="173"/>
      <c r="D10" s="85" t="s">
        <v>5</v>
      </c>
      <c r="E10" s="85" t="s">
        <v>6</v>
      </c>
      <c r="F10" s="73" t="s">
        <v>7</v>
      </c>
      <c r="G10" s="74"/>
      <c r="H10" s="84" t="s">
        <v>26</v>
      </c>
      <c r="I10" s="166" t="s">
        <v>13</v>
      </c>
      <c r="J10" s="164" t="s">
        <v>14</v>
      </c>
      <c r="K10" s="180" t="s">
        <v>15</v>
      </c>
      <c r="L10" s="182" t="s">
        <v>16</v>
      </c>
      <c r="M10" s="141" t="s">
        <v>17</v>
      </c>
    </row>
    <row r="11" spans="1:13" ht="15.75" thickBot="1" x14ac:dyDescent="0.3">
      <c r="A11" s="75" t="s">
        <v>8</v>
      </c>
      <c r="B11" s="76" t="s">
        <v>10</v>
      </c>
      <c r="C11" s="77" t="s">
        <v>0</v>
      </c>
      <c r="D11" s="77" t="s">
        <v>11</v>
      </c>
      <c r="E11" s="78"/>
      <c r="F11" s="79" t="s">
        <v>12</v>
      </c>
      <c r="G11" s="80">
        <v>2</v>
      </c>
      <c r="H11" s="89" t="s">
        <v>27</v>
      </c>
      <c r="I11" s="167"/>
      <c r="J11" s="165"/>
      <c r="K11" s="181"/>
      <c r="L11" s="183"/>
      <c r="M11" s="142"/>
    </row>
    <row r="12" spans="1:13" x14ac:dyDescent="0.25">
      <c r="A12" s="36">
        <v>1</v>
      </c>
      <c r="B12" s="51">
        <v>41518</v>
      </c>
      <c r="C12" s="48">
        <v>41820</v>
      </c>
      <c r="D12" s="69">
        <f t="shared" ref="D12:D31" si="0">IF(C12="","",IF(C12-B12&gt;304,300,C12-B12)+1)</f>
        <v>303</v>
      </c>
      <c r="E12" s="66" t="s">
        <v>25</v>
      </c>
      <c r="F12" s="179">
        <f>IF(D12="","",IF(E12="",(D12-K12)/$G$11,(D12-K12)))</f>
        <v>303</v>
      </c>
      <c r="G12" s="179"/>
      <c r="H12" s="90"/>
      <c r="I12" s="63"/>
      <c r="J12" s="55">
        <f>SUM(F12-I12)</f>
        <v>303</v>
      </c>
      <c r="K12" s="37"/>
      <c r="L12" s="38"/>
      <c r="M12" s="39"/>
    </row>
    <row r="13" spans="1:13" x14ac:dyDescent="0.25">
      <c r="A13" s="40">
        <v>2</v>
      </c>
      <c r="B13" s="14"/>
      <c r="C13" s="14"/>
      <c r="D13" s="83" t="str">
        <f t="shared" si="0"/>
        <v/>
      </c>
      <c r="E13" s="67"/>
      <c r="F13" s="174" t="str">
        <f>IF(D13="","",IF(E13="",(D13-K13)/$G$11,(D13-K13)))</f>
        <v/>
      </c>
      <c r="G13" s="174"/>
      <c r="H13" s="91"/>
      <c r="I13" s="64"/>
      <c r="J13" s="56" t="e">
        <f>F13-I13</f>
        <v>#VALUE!</v>
      </c>
      <c r="K13" s="7"/>
      <c r="L13" s="19"/>
      <c r="M13" s="41"/>
    </row>
    <row r="14" spans="1:13" x14ac:dyDescent="0.25">
      <c r="A14" s="40">
        <v>3</v>
      </c>
      <c r="B14" s="52"/>
      <c r="C14" s="14"/>
      <c r="D14" s="83" t="str">
        <f t="shared" si="0"/>
        <v/>
      </c>
      <c r="E14" s="67"/>
      <c r="F14" s="175" t="str">
        <f>IF(D14="","",IF(E14="",(D14-K14)/$G$11,(D14-K14)))</f>
        <v/>
      </c>
      <c r="G14" s="175"/>
      <c r="H14" s="92"/>
      <c r="I14" s="64"/>
      <c r="J14" s="60" t="e">
        <f t="shared" ref="J14:J31" si="1">F14-I14</f>
        <v>#VALUE!</v>
      </c>
      <c r="K14" s="8"/>
      <c r="L14" s="19"/>
      <c r="M14" s="41"/>
    </row>
    <row r="15" spans="1:13" x14ac:dyDescent="0.25">
      <c r="A15" s="40">
        <v>4</v>
      </c>
      <c r="B15" s="53"/>
      <c r="C15" s="6"/>
      <c r="D15" s="83" t="str">
        <f t="shared" si="0"/>
        <v/>
      </c>
      <c r="E15" s="67"/>
      <c r="F15" s="174" t="str">
        <f t="shared" ref="F15:F31" si="2">IF(D15="","",IF(E15="",(D15-K15)/$G$11,(D15-K15)))</f>
        <v/>
      </c>
      <c r="G15" s="174"/>
      <c r="H15" s="91"/>
      <c r="I15" s="64"/>
      <c r="J15" s="61" t="e">
        <f t="shared" si="1"/>
        <v>#VALUE!</v>
      </c>
      <c r="K15" s="8"/>
      <c r="L15" s="19"/>
      <c r="M15" s="41"/>
    </row>
    <row r="16" spans="1:13" x14ac:dyDescent="0.25">
      <c r="A16" s="40">
        <v>5</v>
      </c>
      <c r="B16" s="53"/>
      <c r="C16" s="6"/>
      <c r="D16" s="83" t="str">
        <f t="shared" si="0"/>
        <v/>
      </c>
      <c r="E16" s="67"/>
      <c r="F16" s="174" t="str">
        <f t="shared" si="2"/>
        <v/>
      </c>
      <c r="G16" s="174"/>
      <c r="H16" s="91"/>
      <c r="I16" s="64"/>
      <c r="J16" s="59" t="e">
        <f t="shared" si="1"/>
        <v>#VALUE!</v>
      </c>
      <c r="K16" s="8"/>
      <c r="L16" s="19"/>
      <c r="M16" s="41"/>
    </row>
    <row r="17" spans="1:13" x14ac:dyDescent="0.25">
      <c r="A17" s="40">
        <v>6</v>
      </c>
      <c r="B17" s="53"/>
      <c r="C17" s="6"/>
      <c r="D17" s="82" t="str">
        <f t="shared" si="0"/>
        <v/>
      </c>
      <c r="E17" s="68"/>
      <c r="F17" s="175" t="str">
        <f t="shared" si="2"/>
        <v/>
      </c>
      <c r="G17" s="175"/>
      <c r="H17" s="92"/>
      <c r="I17" s="64"/>
      <c r="J17" s="60" t="e">
        <f t="shared" si="1"/>
        <v>#VALUE!</v>
      </c>
      <c r="K17" s="9"/>
      <c r="L17" s="20"/>
      <c r="M17" s="42"/>
    </row>
    <row r="18" spans="1:13" x14ac:dyDescent="0.25">
      <c r="A18" s="40">
        <v>7</v>
      </c>
      <c r="B18" s="53"/>
      <c r="C18" s="6"/>
      <c r="D18" s="70" t="str">
        <f t="shared" si="0"/>
        <v/>
      </c>
      <c r="E18" s="68"/>
      <c r="F18" s="174" t="str">
        <f t="shared" si="2"/>
        <v/>
      </c>
      <c r="G18" s="174"/>
      <c r="H18" s="91"/>
      <c r="I18" s="64"/>
      <c r="J18" s="61" t="e">
        <f t="shared" si="1"/>
        <v>#VALUE!</v>
      </c>
      <c r="K18" s="9"/>
      <c r="L18" s="20"/>
      <c r="M18" s="42"/>
    </row>
    <row r="19" spans="1:13" x14ac:dyDescent="0.25">
      <c r="A19" s="40">
        <v>8</v>
      </c>
      <c r="B19" s="53"/>
      <c r="C19" s="6"/>
      <c r="D19" s="82" t="str">
        <f t="shared" si="0"/>
        <v/>
      </c>
      <c r="E19" s="68"/>
      <c r="F19" s="174" t="str">
        <f t="shared" si="2"/>
        <v/>
      </c>
      <c r="G19" s="174"/>
      <c r="H19" s="91"/>
      <c r="I19" s="64"/>
      <c r="J19" s="59" t="e">
        <f t="shared" si="1"/>
        <v>#VALUE!</v>
      </c>
      <c r="K19" s="9"/>
      <c r="L19" s="20"/>
      <c r="M19" s="42"/>
    </row>
    <row r="20" spans="1:13" x14ac:dyDescent="0.25">
      <c r="A20" s="40">
        <v>9</v>
      </c>
      <c r="B20" s="53"/>
      <c r="C20" s="6"/>
      <c r="D20" s="70" t="str">
        <f t="shared" si="0"/>
        <v/>
      </c>
      <c r="E20" s="68"/>
      <c r="F20" s="175" t="str">
        <f t="shared" si="2"/>
        <v/>
      </c>
      <c r="G20" s="175"/>
      <c r="H20" s="92"/>
      <c r="I20" s="64"/>
      <c r="J20" s="60" t="e">
        <f t="shared" si="1"/>
        <v>#VALUE!</v>
      </c>
      <c r="K20" s="9"/>
      <c r="L20" s="20"/>
      <c r="M20" s="42"/>
    </row>
    <row r="21" spans="1:13" x14ac:dyDescent="0.25">
      <c r="A21" s="40">
        <v>10</v>
      </c>
      <c r="B21" s="53"/>
      <c r="C21" s="6"/>
      <c r="D21" s="83" t="str">
        <f t="shared" si="0"/>
        <v/>
      </c>
      <c r="E21" s="68"/>
      <c r="F21" s="174" t="str">
        <f t="shared" si="2"/>
        <v/>
      </c>
      <c r="G21" s="174"/>
      <c r="H21" s="91"/>
      <c r="I21" s="64"/>
      <c r="J21" s="61" t="e">
        <f t="shared" si="1"/>
        <v>#VALUE!</v>
      </c>
      <c r="K21" s="9"/>
      <c r="L21" s="20"/>
      <c r="M21" s="42"/>
    </row>
    <row r="22" spans="1:13" x14ac:dyDescent="0.25">
      <c r="A22" s="40">
        <v>11</v>
      </c>
      <c r="B22" s="53"/>
      <c r="C22" s="6"/>
      <c r="D22" s="82" t="str">
        <f t="shared" si="0"/>
        <v/>
      </c>
      <c r="E22" s="68"/>
      <c r="F22" s="174" t="str">
        <f t="shared" si="2"/>
        <v/>
      </c>
      <c r="G22" s="174"/>
      <c r="H22" s="91"/>
      <c r="I22" s="64"/>
      <c r="J22" s="59" t="e">
        <f t="shared" si="1"/>
        <v>#VALUE!</v>
      </c>
      <c r="K22" s="9"/>
      <c r="L22" s="20"/>
      <c r="M22" s="42"/>
    </row>
    <row r="23" spans="1:13" x14ac:dyDescent="0.25">
      <c r="A23" s="40">
        <v>12</v>
      </c>
      <c r="B23" s="53"/>
      <c r="C23" s="6"/>
      <c r="D23" s="70" t="str">
        <f t="shared" si="0"/>
        <v/>
      </c>
      <c r="E23" s="68"/>
      <c r="F23" s="175" t="str">
        <f t="shared" si="2"/>
        <v/>
      </c>
      <c r="G23" s="175"/>
      <c r="H23" s="92"/>
      <c r="I23" s="64"/>
      <c r="J23" s="60" t="e">
        <f t="shared" si="1"/>
        <v>#VALUE!</v>
      </c>
      <c r="K23" s="9"/>
      <c r="L23" s="20"/>
      <c r="M23" s="42"/>
    </row>
    <row r="24" spans="1:13" x14ac:dyDescent="0.25">
      <c r="A24" s="40">
        <v>13</v>
      </c>
      <c r="B24" s="53"/>
      <c r="C24" s="6"/>
      <c r="D24" s="83" t="str">
        <f t="shared" si="0"/>
        <v/>
      </c>
      <c r="E24" s="68"/>
      <c r="F24" s="174" t="str">
        <f t="shared" si="2"/>
        <v/>
      </c>
      <c r="G24" s="174"/>
      <c r="H24" s="91"/>
      <c r="I24" s="64"/>
      <c r="J24" s="61" t="e">
        <f t="shared" si="1"/>
        <v>#VALUE!</v>
      </c>
      <c r="K24" s="9"/>
      <c r="L24" s="20"/>
      <c r="M24" s="42"/>
    </row>
    <row r="25" spans="1:13" x14ac:dyDescent="0.25">
      <c r="A25" s="40">
        <v>14</v>
      </c>
      <c r="B25" s="53"/>
      <c r="C25" s="6"/>
      <c r="D25" s="83" t="str">
        <f t="shared" si="0"/>
        <v/>
      </c>
      <c r="E25" s="68"/>
      <c r="F25" s="174" t="str">
        <f t="shared" si="2"/>
        <v/>
      </c>
      <c r="G25" s="174"/>
      <c r="H25" s="91"/>
      <c r="I25" s="64"/>
      <c r="J25" s="59" t="e">
        <f t="shared" si="1"/>
        <v>#VALUE!</v>
      </c>
      <c r="K25" s="9"/>
      <c r="L25" s="20"/>
      <c r="M25" s="42"/>
    </row>
    <row r="26" spans="1:13" x14ac:dyDescent="0.25">
      <c r="A26" s="40">
        <v>15</v>
      </c>
      <c r="B26" s="53"/>
      <c r="C26" s="6"/>
      <c r="D26" s="83" t="str">
        <f t="shared" si="0"/>
        <v/>
      </c>
      <c r="E26" s="68"/>
      <c r="F26" s="175" t="str">
        <f t="shared" si="2"/>
        <v/>
      </c>
      <c r="G26" s="175"/>
      <c r="H26" s="92"/>
      <c r="I26" s="65"/>
      <c r="J26" s="60" t="e">
        <f t="shared" si="1"/>
        <v>#VALUE!</v>
      </c>
      <c r="K26" s="15"/>
      <c r="L26" s="21"/>
      <c r="M26" s="43"/>
    </row>
    <row r="27" spans="1:13" x14ac:dyDescent="0.25">
      <c r="A27" s="40">
        <v>16</v>
      </c>
      <c r="B27" s="53"/>
      <c r="C27" s="6"/>
      <c r="D27" s="82" t="str">
        <f t="shared" si="0"/>
        <v/>
      </c>
      <c r="E27" s="68"/>
      <c r="F27" s="174" t="str">
        <f t="shared" si="2"/>
        <v/>
      </c>
      <c r="G27" s="174"/>
      <c r="H27" s="92"/>
      <c r="I27" s="65"/>
      <c r="J27" s="61" t="e">
        <f t="shared" si="1"/>
        <v>#VALUE!</v>
      </c>
      <c r="K27" s="15"/>
      <c r="L27" s="21"/>
      <c r="M27" s="43"/>
    </row>
    <row r="28" spans="1:13" x14ac:dyDescent="0.25">
      <c r="A28" s="40">
        <v>17</v>
      </c>
      <c r="B28" s="53"/>
      <c r="C28" s="6"/>
      <c r="D28" s="70" t="str">
        <f t="shared" si="0"/>
        <v/>
      </c>
      <c r="E28" s="68"/>
      <c r="F28" s="174" t="str">
        <f t="shared" si="2"/>
        <v/>
      </c>
      <c r="G28" s="174"/>
      <c r="H28" s="92"/>
      <c r="I28" s="65"/>
      <c r="J28" s="59" t="e">
        <f t="shared" si="1"/>
        <v>#VALUE!</v>
      </c>
      <c r="K28" s="15"/>
      <c r="L28" s="21"/>
      <c r="M28" s="43"/>
    </row>
    <row r="29" spans="1:13" x14ac:dyDescent="0.25">
      <c r="A29" s="40">
        <v>18</v>
      </c>
      <c r="B29" s="53"/>
      <c r="C29" s="6"/>
      <c r="D29" s="83" t="str">
        <f t="shared" si="0"/>
        <v/>
      </c>
      <c r="E29" s="68"/>
      <c r="F29" s="175" t="str">
        <f t="shared" si="2"/>
        <v/>
      </c>
      <c r="G29" s="175"/>
      <c r="H29" s="92"/>
      <c r="I29" s="65"/>
      <c r="J29" s="60" t="e">
        <f t="shared" si="1"/>
        <v>#VALUE!</v>
      </c>
      <c r="K29" s="15"/>
      <c r="L29" s="21"/>
      <c r="M29" s="43"/>
    </row>
    <row r="30" spans="1:13" x14ac:dyDescent="0.25">
      <c r="A30" s="40">
        <v>19</v>
      </c>
      <c r="B30" s="53"/>
      <c r="C30" s="6"/>
      <c r="D30" s="83" t="str">
        <f t="shared" si="0"/>
        <v/>
      </c>
      <c r="E30" s="68"/>
      <c r="F30" s="174" t="str">
        <f t="shared" si="2"/>
        <v/>
      </c>
      <c r="G30" s="174"/>
      <c r="H30" s="92"/>
      <c r="I30" s="65"/>
      <c r="J30" s="61" t="e">
        <f t="shared" si="1"/>
        <v>#VALUE!</v>
      </c>
      <c r="K30" s="15"/>
      <c r="L30" s="21"/>
      <c r="M30" s="43"/>
    </row>
    <row r="31" spans="1:13" ht="15.75" thickBot="1" x14ac:dyDescent="0.3">
      <c r="A31" s="40">
        <v>20</v>
      </c>
      <c r="B31" s="54"/>
      <c r="C31" s="49"/>
      <c r="D31" s="71" t="str">
        <f t="shared" si="0"/>
        <v/>
      </c>
      <c r="E31" s="68"/>
      <c r="F31" s="174" t="str">
        <f t="shared" si="2"/>
        <v/>
      </c>
      <c r="G31" s="174"/>
      <c r="H31" s="92"/>
      <c r="I31" s="24"/>
      <c r="J31" s="59" t="e">
        <f t="shared" si="1"/>
        <v>#VALUE!</v>
      </c>
      <c r="K31" s="15"/>
      <c r="L31" s="21"/>
      <c r="M31" s="43"/>
    </row>
    <row r="32" spans="1:13" ht="15.75" thickBot="1" x14ac:dyDescent="0.3">
      <c r="A32" s="44"/>
      <c r="B32" s="50"/>
      <c r="C32" s="47"/>
      <c r="D32" s="45"/>
      <c r="E32" s="25" t="s">
        <v>9</v>
      </c>
      <c r="F32" s="176">
        <f>SUM(F12:G31)</f>
        <v>303</v>
      </c>
      <c r="G32" s="177"/>
      <c r="H32" s="81"/>
      <c r="I32" s="26">
        <f>SUM(I12:I31)</f>
        <v>0</v>
      </c>
      <c r="J32" s="62" t="e">
        <f>SUM(J12:J31)</f>
        <v>#VALUE!</v>
      </c>
      <c r="K32" s="27">
        <f t="shared" ref="K32:M32" si="3">SUM(K12:K31)</f>
        <v>0</v>
      </c>
      <c r="L32" s="27">
        <f t="shared" si="3"/>
        <v>0</v>
      </c>
      <c r="M32" s="28">
        <f t="shared" si="3"/>
        <v>0</v>
      </c>
    </row>
    <row r="33" spans="1:13" x14ac:dyDescent="0.25">
      <c r="A33" s="13"/>
      <c r="B33" s="29"/>
      <c r="C33" s="29"/>
      <c r="D33" s="29"/>
      <c r="E33" s="29"/>
      <c r="F33" s="2"/>
      <c r="G33" s="2"/>
      <c r="H33" s="2"/>
      <c r="I33" s="2"/>
      <c r="J33" s="2"/>
      <c r="K33" s="2"/>
      <c r="L33" s="30"/>
      <c r="M33" s="30"/>
    </row>
    <row r="34" spans="1:13" x14ac:dyDescent="0.25">
      <c r="A34" s="13"/>
      <c r="B34" s="29"/>
      <c r="C34" s="29"/>
      <c r="D34" s="29"/>
      <c r="E34" s="46"/>
      <c r="F34" s="2"/>
      <c r="G34" s="2"/>
      <c r="H34" s="2"/>
      <c r="I34" s="2"/>
      <c r="J34" s="2"/>
      <c r="K34" s="2"/>
      <c r="L34" s="2"/>
      <c r="M34" s="2"/>
    </row>
    <row r="35" spans="1:13" ht="18.75" x14ac:dyDescent="0.3">
      <c r="A35" s="13"/>
      <c r="B35" s="178" t="s">
        <v>18</v>
      </c>
      <c r="C35" s="178"/>
      <c r="D35" s="29"/>
      <c r="E35" s="29"/>
      <c r="F35" s="2"/>
      <c r="G35" s="2"/>
      <c r="H35" s="2"/>
      <c r="I35" s="2"/>
      <c r="J35" s="2"/>
      <c r="K35" s="2"/>
      <c r="L35" s="2"/>
      <c r="M35" s="2"/>
    </row>
    <row r="36" spans="1:13" ht="15.75" x14ac:dyDescent="0.25">
      <c r="A36" s="13"/>
      <c r="B36" s="31" t="s">
        <v>15</v>
      </c>
      <c r="C36" s="32"/>
      <c r="D36" s="31" t="e">
        <f>J32</f>
        <v>#VALUE!</v>
      </c>
      <c r="E36" s="29" t="s">
        <v>19</v>
      </c>
      <c r="F36" s="2"/>
      <c r="G36" s="2"/>
      <c r="H36" s="2"/>
      <c r="I36" s="2"/>
      <c r="J36" s="2"/>
      <c r="K36" s="2"/>
      <c r="L36" s="2"/>
      <c r="M36" s="2"/>
    </row>
  </sheetData>
  <mergeCells count="37">
    <mergeCell ref="B7:C7"/>
    <mergeCell ref="E7:F7"/>
    <mergeCell ref="I7:M7"/>
    <mergeCell ref="A1:M1"/>
    <mergeCell ref="A2:M2"/>
    <mergeCell ref="F4:G5"/>
    <mergeCell ref="H4:M5"/>
    <mergeCell ref="I6:M6"/>
    <mergeCell ref="F16:G16"/>
    <mergeCell ref="B9:G9"/>
    <mergeCell ref="B10:C10"/>
    <mergeCell ref="I10:I11"/>
    <mergeCell ref="J10:J11"/>
    <mergeCell ref="M10:M11"/>
    <mergeCell ref="F12:G12"/>
    <mergeCell ref="F13:G13"/>
    <mergeCell ref="F14:G14"/>
    <mergeCell ref="F15:G15"/>
    <mergeCell ref="K10:K11"/>
    <mergeCell ref="L10:L11"/>
    <mergeCell ref="F28:G28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9:G29"/>
    <mergeCell ref="F30:G30"/>
    <mergeCell ref="F31:G31"/>
    <mergeCell ref="F32:G32"/>
    <mergeCell ref="B35:C3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6" sqref="I36"/>
    </sheetView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lieve.buekenhout</dc:creator>
  <cp:lastModifiedBy>Windows-gebruiker</cp:lastModifiedBy>
  <cp:lastPrinted>2012-05-10T10:25:08Z</cp:lastPrinted>
  <dcterms:created xsi:type="dcterms:W3CDTF">2012-05-07T07:01:36Z</dcterms:created>
  <dcterms:modified xsi:type="dcterms:W3CDTF">2019-04-05T10:08:02Z</dcterms:modified>
</cp:coreProperties>
</file>